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<sst xmlns="http://schemas.openxmlformats.org/spreadsheetml/2006/main" count="34" uniqueCount="20">
  <si>
    <t>1 er départ</t>
  </si>
  <si>
    <t>flèche 1</t>
  </si>
  <si>
    <t>flèche 2</t>
  </si>
  <si>
    <t>flèche 3</t>
  </si>
  <si>
    <t>Total</t>
  </si>
  <si>
    <t>Cumul</t>
  </si>
  <si>
    <t>2ème départ</t>
  </si>
  <si>
    <t>Total général</t>
  </si>
  <si>
    <t>Nbre de 10</t>
  </si>
  <si>
    <t>Nbre de 9</t>
  </si>
  <si>
    <t>total 10</t>
  </si>
  <si>
    <t>total 9</t>
  </si>
  <si>
    <t>Moyenne volée</t>
  </si>
  <si>
    <t>ecart type des volées</t>
  </si>
  <si>
    <t xml:space="preserve"> Nbre de flèches &lt;8</t>
  </si>
  <si>
    <t>total des points &lt; 8</t>
  </si>
  <si>
    <t>moyenne / flèche</t>
  </si>
  <si>
    <t>Moyenne des flèches &gt; 8</t>
  </si>
  <si>
    <t>Nbre de 8</t>
  </si>
  <si>
    <t>total de 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</si>
</sst>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10"/>
      <color indexed="4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2" fontId="8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17175"/>
          <c:w val="0.842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Feuil1!$E$4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val>
            <c:numRef>
              <c:f>Feuil1!$E$5:$E$14</c:f>
              <c:numCache/>
            </c:numRef>
          </c:val>
          <c:smooth val="0"/>
        </c:ser>
        <c:marker val="1"/>
        <c:axId val="26532175"/>
        <c:axId val="37462984"/>
      </c:line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62984"/>
        <c:crosses val="autoZero"/>
        <c:auto val="1"/>
        <c:lblOffset val="100"/>
        <c:tickLblSkip val="1"/>
        <c:noMultiLvlLbl val="0"/>
      </c:catAx>
      <c:valAx>
        <c:axId val="37462984"/>
        <c:scaling>
          <c:orientation val="minMax"/>
          <c:max val="3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3217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6"/>
          <c:y val="0.02125"/>
          <c:w val="0.226"/>
          <c:h val="0.1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725"/>
          <c:w val="0.841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Feuil1!$L$4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val>
            <c:numRef>
              <c:f>Feuil1!$L$5:$L$14</c:f>
              <c:numCache/>
            </c:numRef>
          </c:val>
          <c:smooth val="0"/>
        </c:ser>
        <c:marker val="1"/>
        <c:axId val="1622537"/>
        <c:axId val="14602834"/>
      </c:lineChart>
      <c:catAx>
        <c:axId val="162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2834"/>
        <c:crosses val="autoZero"/>
        <c:auto val="1"/>
        <c:lblOffset val="100"/>
        <c:tickLblSkip val="1"/>
        <c:noMultiLvlLbl val="0"/>
      </c:catAx>
      <c:valAx>
        <c:axId val="14602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2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025"/>
          <c:y val="0.02925"/>
          <c:w val="0.2265"/>
          <c:h val="0.1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152400</xdr:rowOff>
    </xdr:from>
    <xdr:to>
      <xdr:col>6</xdr:col>
      <xdr:colOff>0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85725" y="4429125"/>
        <a:ext cx="48482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13</xdr:col>
      <xdr:colOff>0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5695950" y="4438650"/>
        <a:ext cx="492442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21.8515625" style="0" customWidth="1"/>
    <col min="2" max="2" width="10.140625" style="0" customWidth="1"/>
    <col min="3" max="3" width="9.8515625" style="0" customWidth="1"/>
    <col min="4" max="4" width="9.140625" style="0" customWidth="1"/>
    <col min="6" max="6" width="11.57421875" style="0" bestFit="1" customWidth="1"/>
    <col min="8" max="8" width="21.8515625" style="0" customWidth="1"/>
    <col min="9" max="9" width="10.140625" style="0" customWidth="1"/>
    <col min="10" max="10" width="9.7109375" style="0" customWidth="1"/>
    <col min="11" max="11" width="9.28125" style="0" customWidth="1"/>
  </cols>
  <sheetData>
    <row r="2" spans="2:8" ht="12.75">
      <c r="B2" s="5" t="s">
        <v>0</v>
      </c>
      <c r="H2" s="5" t="s">
        <v>6</v>
      </c>
    </row>
    <row r="4" spans="1:13" ht="12.75">
      <c r="A4" s="1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H4" s="1"/>
      <c r="I4" s="1" t="s">
        <v>1</v>
      </c>
      <c r="J4" s="1" t="s">
        <v>2</v>
      </c>
      <c r="K4" s="1" t="s">
        <v>3</v>
      </c>
      <c r="L4" s="1" t="s">
        <v>4</v>
      </c>
      <c r="M4" s="1" t="s">
        <v>5</v>
      </c>
    </row>
    <row r="5" spans="1:13" ht="12.75">
      <c r="A5" s="1">
        <v>1</v>
      </c>
      <c r="B5" s="1"/>
      <c r="C5" s="1"/>
      <c r="D5" s="1"/>
      <c r="E5" s="7">
        <f>SUM(B5:D5)</f>
        <v>0</v>
      </c>
      <c r="F5" s="1">
        <f>E5</f>
        <v>0</v>
      </c>
      <c r="H5" s="1">
        <v>1</v>
      </c>
      <c r="I5" s="1"/>
      <c r="J5" s="12"/>
      <c r="K5" s="12"/>
      <c r="L5" s="7">
        <f>SUM(I5:K5)</f>
        <v>0</v>
      </c>
      <c r="M5" s="1">
        <f>L5</f>
        <v>0</v>
      </c>
    </row>
    <row r="6" spans="1:13" ht="12.75">
      <c r="A6" s="1">
        <v>2</v>
      </c>
      <c r="B6" s="1"/>
      <c r="C6" s="1"/>
      <c r="D6" s="13"/>
      <c r="E6" s="7">
        <f aca="true" t="shared" si="0" ref="E6:E12">SUM(B6:D6)</f>
        <v>0</v>
      </c>
      <c r="F6" s="1">
        <f>F5+E6</f>
        <v>0</v>
      </c>
      <c r="H6" s="1">
        <v>2</v>
      </c>
      <c r="I6" s="1"/>
      <c r="J6" s="1"/>
      <c r="K6" s="12"/>
      <c r="L6" s="7">
        <f aca="true" t="shared" si="1" ref="L6:L14">SUM(I6:K6)</f>
        <v>0</v>
      </c>
      <c r="M6" s="1">
        <f>M5+L6</f>
        <v>0</v>
      </c>
    </row>
    <row r="7" spans="1:13" ht="12.75">
      <c r="A7" s="1">
        <v>3</v>
      </c>
      <c r="B7" s="1"/>
      <c r="C7" s="1"/>
      <c r="D7" s="13"/>
      <c r="E7" s="7">
        <f t="shared" si="0"/>
        <v>0</v>
      </c>
      <c r="F7" s="1">
        <f aca="true" t="shared" si="2" ref="F7:F15">F6+E7</f>
        <v>0</v>
      </c>
      <c r="H7" s="1">
        <v>3</v>
      </c>
      <c r="I7" s="1"/>
      <c r="J7" s="1"/>
      <c r="K7" s="12"/>
      <c r="L7" s="7">
        <f t="shared" si="1"/>
        <v>0</v>
      </c>
      <c r="M7" s="1">
        <f aca="true" t="shared" si="3" ref="M7:M15">M6+L7</f>
        <v>0</v>
      </c>
    </row>
    <row r="8" spans="1:13" ht="12.75">
      <c r="A8" s="1">
        <v>4</v>
      </c>
      <c r="B8" s="1"/>
      <c r="C8" s="1"/>
      <c r="D8" s="1"/>
      <c r="E8" s="7">
        <f t="shared" si="0"/>
        <v>0</v>
      </c>
      <c r="F8" s="1">
        <f t="shared" si="2"/>
        <v>0</v>
      </c>
      <c r="H8" s="1">
        <v>4</v>
      </c>
      <c r="I8" s="1"/>
      <c r="J8" s="1"/>
      <c r="K8" s="1"/>
      <c r="L8" s="7">
        <f t="shared" si="1"/>
        <v>0</v>
      </c>
      <c r="M8" s="1">
        <f t="shared" si="3"/>
        <v>0</v>
      </c>
    </row>
    <row r="9" spans="1:13" ht="12.75">
      <c r="A9" s="1">
        <v>5</v>
      </c>
      <c r="B9" s="1"/>
      <c r="C9" s="1"/>
      <c r="D9" s="13"/>
      <c r="E9" s="7">
        <f t="shared" si="0"/>
        <v>0</v>
      </c>
      <c r="F9" s="1">
        <f t="shared" si="2"/>
        <v>0</v>
      </c>
      <c r="H9" s="1">
        <v>5</v>
      </c>
      <c r="I9" s="1"/>
      <c r="J9" s="1"/>
      <c r="K9" s="12"/>
      <c r="L9" s="7">
        <f t="shared" si="1"/>
        <v>0</v>
      </c>
      <c r="M9" s="1">
        <f t="shared" si="3"/>
        <v>0</v>
      </c>
    </row>
    <row r="10" spans="1:13" ht="12.75">
      <c r="A10" s="1">
        <v>6</v>
      </c>
      <c r="B10" s="1"/>
      <c r="C10" s="13"/>
      <c r="D10" s="13"/>
      <c r="E10" s="7">
        <f t="shared" si="0"/>
        <v>0</v>
      </c>
      <c r="F10" s="1">
        <f t="shared" si="2"/>
        <v>0</v>
      </c>
      <c r="H10" s="1">
        <v>6</v>
      </c>
      <c r="I10" s="1"/>
      <c r="J10" s="1"/>
      <c r="K10" s="1"/>
      <c r="L10" s="7">
        <f t="shared" si="1"/>
        <v>0</v>
      </c>
      <c r="M10" s="1">
        <f t="shared" si="3"/>
        <v>0</v>
      </c>
    </row>
    <row r="11" spans="1:13" ht="12.75">
      <c r="A11" s="1">
        <v>7</v>
      </c>
      <c r="B11" s="1"/>
      <c r="C11" s="1"/>
      <c r="D11" s="1"/>
      <c r="E11" s="7">
        <f t="shared" si="0"/>
        <v>0</v>
      </c>
      <c r="F11" s="1">
        <f t="shared" si="2"/>
        <v>0</v>
      </c>
      <c r="H11" s="1">
        <v>7</v>
      </c>
      <c r="I11" s="1"/>
      <c r="J11" s="1"/>
      <c r="K11" s="12"/>
      <c r="L11" s="7">
        <f t="shared" si="1"/>
        <v>0</v>
      </c>
      <c r="M11" s="1">
        <f t="shared" si="3"/>
        <v>0</v>
      </c>
    </row>
    <row r="12" spans="1:13" ht="12.75">
      <c r="A12" s="1">
        <v>8</v>
      </c>
      <c r="B12" s="1"/>
      <c r="C12" s="1"/>
      <c r="D12" s="13"/>
      <c r="E12" s="7">
        <f t="shared" si="0"/>
        <v>0</v>
      </c>
      <c r="F12" s="1">
        <f t="shared" si="2"/>
        <v>0</v>
      </c>
      <c r="H12" s="1">
        <v>8</v>
      </c>
      <c r="I12" s="12"/>
      <c r="J12" s="12"/>
      <c r="K12" s="12"/>
      <c r="L12" s="7">
        <f t="shared" si="1"/>
        <v>0</v>
      </c>
      <c r="M12" s="1">
        <f t="shared" si="3"/>
        <v>0</v>
      </c>
    </row>
    <row r="13" spans="1:13" ht="12.75">
      <c r="A13" s="1">
        <v>9</v>
      </c>
      <c r="B13" s="1"/>
      <c r="C13" s="1"/>
      <c r="D13" s="13"/>
      <c r="E13" s="7">
        <f>SUM(B13:D13)</f>
        <v>0</v>
      </c>
      <c r="F13" s="1">
        <f t="shared" si="2"/>
        <v>0</v>
      </c>
      <c r="H13" s="1">
        <v>9</v>
      </c>
      <c r="I13" s="1"/>
      <c r="J13" s="1"/>
      <c r="K13" s="12"/>
      <c r="L13" s="7">
        <f t="shared" si="1"/>
        <v>0</v>
      </c>
      <c r="M13" s="1">
        <f t="shared" si="3"/>
        <v>0</v>
      </c>
    </row>
    <row r="14" spans="1:13" ht="12.75">
      <c r="A14" s="1">
        <v>10</v>
      </c>
      <c r="B14" s="1"/>
      <c r="C14" s="13"/>
      <c r="D14" s="13"/>
      <c r="E14" s="7">
        <f>SUM(B14:D14)</f>
        <v>0</v>
      </c>
      <c r="F14" s="1">
        <f t="shared" si="2"/>
        <v>0</v>
      </c>
      <c r="H14" s="1">
        <v>10</v>
      </c>
      <c r="I14" s="1"/>
      <c r="J14" s="1"/>
      <c r="K14" s="12"/>
      <c r="L14" s="7">
        <f t="shared" si="1"/>
        <v>0</v>
      </c>
      <c r="M14" s="1">
        <f t="shared" si="3"/>
        <v>0</v>
      </c>
    </row>
    <row r="15" spans="1:13" ht="12.75">
      <c r="A15" s="1" t="s">
        <v>4</v>
      </c>
      <c r="B15" s="1"/>
      <c r="C15" s="1"/>
      <c r="D15" s="1"/>
      <c r="E15" s="4"/>
      <c r="F15" s="9">
        <f t="shared" si="2"/>
        <v>0</v>
      </c>
      <c r="H15" s="1" t="s">
        <v>4</v>
      </c>
      <c r="I15" s="1"/>
      <c r="J15" s="1"/>
      <c r="K15" s="1"/>
      <c r="L15" s="4"/>
      <c r="M15" s="9">
        <f t="shared" si="3"/>
        <v>0</v>
      </c>
    </row>
    <row r="16" ht="13.5" thickBot="1"/>
    <row r="17" spans="1:6" ht="13.5" thickBot="1">
      <c r="A17" s="2" t="s">
        <v>7</v>
      </c>
      <c r="F17" s="8">
        <f>F15+M15</f>
        <v>0</v>
      </c>
    </row>
    <row r="18" ht="13.5" thickBot="1">
      <c r="M18" s="6"/>
    </row>
    <row r="19" spans="1:13" ht="13.5" thickBot="1">
      <c r="A19" t="s">
        <v>8</v>
      </c>
      <c r="F19" s="3">
        <f>SUMIF(B5:D14,10)/10</f>
        <v>0</v>
      </c>
      <c r="H19" t="s">
        <v>8</v>
      </c>
      <c r="I19" s="3">
        <f>SUMIF(I5:K14,10)/10</f>
        <v>0</v>
      </c>
      <c r="L19" s="5" t="s">
        <v>10</v>
      </c>
      <c r="M19" s="10">
        <f>F19+I19</f>
        <v>0</v>
      </c>
    </row>
    <row r="20" spans="1:13" ht="13.5" thickBot="1">
      <c r="A20" t="s">
        <v>9</v>
      </c>
      <c r="F20" s="3">
        <f>SUMIF(B5:D14,9)/9</f>
        <v>0</v>
      </c>
      <c r="H20" t="s">
        <v>9</v>
      </c>
      <c r="I20" s="3">
        <f>SUMIF(I5:K14,9)/9</f>
        <v>0</v>
      </c>
      <c r="L20" s="5" t="s">
        <v>11</v>
      </c>
      <c r="M20" s="10">
        <f>F20+I20</f>
        <v>0</v>
      </c>
    </row>
    <row r="21" spans="6:13" ht="13.5" thickBot="1">
      <c r="F21" s="6"/>
      <c r="I21" s="6"/>
      <c r="L21" s="5"/>
      <c r="M21" s="16"/>
    </row>
    <row r="22" spans="1:13" ht="13.5" thickBot="1">
      <c r="A22" t="s">
        <v>18</v>
      </c>
      <c r="F22" s="3">
        <f>SUMIF(B5:D14,8)/8</f>
        <v>0</v>
      </c>
      <c r="H22" t="s">
        <v>18</v>
      </c>
      <c r="I22" s="3">
        <f>SUMIF(I5:K14,8)/8</f>
        <v>0</v>
      </c>
      <c r="L22" s="5" t="s">
        <v>19</v>
      </c>
      <c r="M22" s="10">
        <f>F22+I22</f>
        <v>0</v>
      </c>
    </row>
    <row r="23" spans="6:9" ht="12.75">
      <c r="F23" s="6"/>
      <c r="I23" s="17"/>
    </row>
    <row r="25" spans="1:13" ht="12.75">
      <c r="A25" s="11" t="s">
        <v>12</v>
      </c>
      <c r="F25" s="11">
        <f>AVERAGE(E5:E14)</f>
        <v>0</v>
      </c>
      <c r="M25" s="11">
        <f>AVERAGE(L5:L14)</f>
        <v>0</v>
      </c>
    </row>
    <row r="26" spans="1:13" ht="12.75">
      <c r="A26" s="11" t="s">
        <v>13</v>
      </c>
      <c r="F26" s="11">
        <f>STDEV(E5:E14)</f>
        <v>0</v>
      </c>
      <c r="M26" s="11">
        <f>STDEV(L5:L14)</f>
        <v>0</v>
      </c>
    </row>
    <row r="43" ht="13.5" thickBot="1"/>
    <row r="44" spans="1:13" ht="13.5" thickBot="1">
      <c r="A44" t="s">
        <v>14</v>
      </c>
      <c r="F44" s="14">
        <f>COUNTIF(B5:D14,"&lt;8")</f>
        <v>0</v>
      </c>
      <c r="H44" t="s">
        <v>14</v>
      </c>
      <c r="I44" s="6"/>
      <c r="L44" s="5"/>
      <c r="M44" s="14">
        <f>COUNTIF(I5:K14,"&lt;8")</f>
        <v>0</v>
      </c>
    </row>
    <row r="45" spans="1:13" ht="13.5" thickBot="1">
      <c r="A45" t="s">
        <v>15</v>
      </c>
      <c r="F45" s="15">
        <f>SUMIF(B5:D14,"&lt;8")</f>
        <v>0</v>
      </c>
      <c r="H45" t="s">
        <v>15</v>
      </c>
      <c r="I45" s="6"/>
      <c r="L45" s="5"/>
      <c r="M45" s="15">
        <f>SUMIF(I5:K14,"&lt;8")</f>
        <v>0</v>
      </c>
    </row>
    <row r="46" spans="1:13" ht="13.5" thickBot="1">
      <c r="A46" t="s">
        <v>16</v>
      </c>
      <c r="F46" s="20">
        <f>IF(F44=0,"",F45/F44)</f>
      </c>
      <c r="H46" t="s">
        <v>16</v>
      </c>
      <c r="M46" s="20">
        <f>IF(M44=0,"",M45/M44)</f>
      </c>
    </row>
    <row r="47" ht="13.5" thickBot="1"/>
    <row r="48" spans="1:13" ht="13.5" thickBot="1">
      <c r="A48" s="18" t="s">
        <v>17</v>
      </c>
      <c r="F48" s="19">
        <f>IF(F44=0,0,((F15-(F45))/(30-F44)))</f>
        <v>0</v>
      </c>
      <c r="H48" s="18" t="s">
        <v>17</v>
      </c>
      <c r="M48" s="19">
        <f>IF(M44=0,0,((M15-(M45))/(30-M44)))</f>
        <v>0</v>
      </c>
    </row>
    <row r="49" ht="12.75">
      <c r="I49" s="1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SCHMITT</dc:creator>
  <cp:keywords/>
  <dc:description/>
  <cp:lastModifiedBy>PIET François</cp:lastModifiedBy>
  <dcterms:created xsi:type="dcterms:W3CDTF">2006-11-04T16:37:42Z</dcterms:created>
  <dcterms:modified xsi:type="dcterms:W3CDTF">2013-08-09T18:59:37Z</dcterms:modified>
  <cp:category/>
  <cp:version/>
  <cp:contentType/>
  <cp:contentStatus/>
</cp:coreProperties>
</file>