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<sst xmlns="http://schemas.openxmlformats.org/spreadsheetml/2006/main" count="40" uniqueCount="23">
  <si>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1 er départ</t>
  </si>
  <si>
    <t>flèche 1</t>
  </si>
  <si>
    <t>flèche 2</t>
  </si>
  <si>
    <t>flèche 3</t>
  </si>
  <si>
    <t>Total</t>
  </si>
  <si>
    <t>Cumul</t>
  </si>
  <si>
    <t>2ème départ</t>
  </si>
  <si>
    <t>Total général</t>
  </si>
  <si>
    <t>Nbre de 10</t>
  </si>
  <si>
    <t>Nbre de 9</t>
  </si>
  <si>
    <t>total 10</t>
  </si>
  <si>
    <t>total 9</t>
  </si>
  <si>
    <t>Moyenne volée</t>
  </si>
  <si>
    <t>ecart type des volées</t>
  </si>
  <si>
    <t xml:space="preserve"> Nbre de flèches &lt;8</t>
  </si>
  <si>
    <t>total des points &lt; 8</t>
  </si>
  <si>
    <t>moyenne / flèche</t>
  </si>
  <si>
    <t>Moyenne des flèches &gt; 8</t>
  </si>
  <si>
    <t>Nbre de 8</t>
  </si>
  <si>
    <t>total de 8</t>
  </si>
  <si>
    <t>flèche 4</t>
  </si>
  <si>
    <t>flèche 5</t>
  </si>
  <si>
    <t>flèche 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</si>
</sst>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4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7175"/>
          <c:w val="0.842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Feuil1!$H$4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Feuil1!$H$5:$H$10</c:f>
              <c:numCache/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  <c:max val="60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770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02125"/>
          <c:w val="0.151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725"/>
          <c:w val="0.841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Feuil1!$R$4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Feuil1!$R$5:$R$10</c:f>
              <c:numCache/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25"/>
          <c:y val="0.02925"/>
          <c:w val="0.2262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152400</xdr:rowOff>
    </xdr:from>
    <xdr:to>
      <xdr:col>9</xdr:col>
      <xdr:colOff>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66770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19</xdr:col>
      <xdr:colOff>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7524750" y="3790950"/>
        <a:ext cx="67818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PageLayoutView="0" workbookViewId="0" topLeftCell="A1">
      <selection activeCell="U12" sqref="U12"/>
    </sheetView>
  </sheetViews>
  <sheetFormatPr defaultColWidth="11.421875" defaultRowHeight="12.75"/>
  <cols>
    <col min="1" max="1" width="21.8515625" style="0" customWidth="1"/>
    <col min="2" max="2" width="10.140625" style="0" customWidth="1"/>
    <col min="3" max="3" width="9.8515625" style="0" customWidth="1"/>
    <col min="4" max="7" width="9.140625" style="0" customWidth="1"/>
    <col min="9" max="9" width="11.57421875" style="0" bestFit="1" customWidth="1"/>
    <col min="11" max="11" width="21.8515625" style="0" customWidth="1"/>
    <col min="12" max="12" width="10.140625" style="0" customWidth="1"/>
    <col min="13" max="13" width="9.7109375" style="0" customWidth="1"/>
    <col min="14" max="17" width="9.28125" style="0" customWidth="1"/>
  </cols>
  <sheetData>
    <row r="2" spans="2:11" ht="12.75">
      <c r="B2" s="5" t="s">
        <v>0</v>
      </c>
      <c r="K2" s="5" t="s">
        <v>6</v>
      </c>
    </row>
    <row r="4" spans="1:19" ht="12.75">
      <c r="A4" s="1"/>
      <c r="B4" s="1" t="s">
        <v>1</v>
      </c>
      <c r="C4" s="1" t="s">
        <v>2</v>
      </c>
      <c r="D4" s="1" t="s">
        <v>3</v>
      </c>
      <c r="E4" s="1" t="s">
        <v>20</v>
      </c>
      <c r="F4" s="1" t="s">
        <v>21</v>
      </c>
      <c r="G4" s="1" t="s">
        <v>22</v>
      </c>
      <c r="H4" s="1" t="s">
        <v>4</v>
      </c>
      <c r="I4" s="1" t="s">
        <v>5</v>
      </c>
      <c r="K4" s="1"/>
      <c r="L4" s="1" t="s">
        <v>1</v>
      </c>
      <c r="M4" s="1" t="s">
        <v>2</v>
      </c>
      <c r="N4" s="1" t="s">
        <v>3</v>
      </c>
      <c r="O4" s="1" t="s">
        <v>20</v>
      </c>
      <c r="P4" s="1" t="s">
        <v>21</v>
      </c>
      <c r="Q4" s="1" t="s">
        <v>22</v>
      </c>
      <c r="R4" s="1" t="s">
        <v>4</v>
      </c>
      <c r="S4" s="1" t="s">
        <v>5</v>
      </c>
    </row>
    <row r="5" spans="1:19" ht="12.75">
      <c r="A5" s="1">
        <v>1</v>
      </c>
      <c r="B5" s="1"/>
      <c r="C5" s="1"/>
      <c r="D5" s="1"/>
      <c r="E5" s="1"/>
      <c r="F5" s="1"/>
      <c r="G5" s="1"/>
      <c r="H5" s="7">
        <f aca="true" t="shared" si="0" ref="H5:H10">SUM(B5:G5)</f>
        <v>0</v>
      </c>
      <c r="I5" s="1">
        <f>H5</f>
        <v>0</v>
      </c>
      <c r="K5" s="1">
        <v>1</v>
      </c>
      <c r="L5" s="1"/>
      <c r="M5" s="1"/>
      <c r="N5" s="1"/>
      <c r="O5" s="1"/>
      <c r="P5" s="1"/>
      <c r="Q5" s="1"/>
      <c r="R5" s="7">
        <f aca="true" t="shared" si="1" ref="R5:R10">SUM(L5:Q5)</f>
        <v>0</v>
      </c>
      <c r="S5" s="1">
        <f>R5</f>
        <v>0</v>
      </c>
    </row>
    <row r="6" spans="1:19" ht="12.75">
      <c r="A6" s="1">
        <v>2</v>
      </c>
      <c r="B6" s="1"/>
      <c r="C6" s="1"/>
      <c r="D6" s="1"/>
      <c r="E6" s="1"/>
      <c r="F6" s="1"/>
      <c r="G6" s="1"/>
      <c r="H6" s="7">
        <f t="shared" si="0"/>
        <v>0</v>
      </c>
      <c r="I6" s="1">
        <f aca="true" t="shared" si="2" ref="I6:I11">I5+H6</f>
        <v>0</v>
      </c>
      <c r="K6" s="1">
        <v>2</v>
      </c>
      <c r="L6" s="1"/>
      <c r="M6" s="1"/>
      <c r="N6" s="1"/>
      <c r="O6" s="1"/>
      <c r="P6" s="1"/>
      <c r="Q6" s="1"/>
      <c r="R6" s="7">
        <f t="shared" si="1"/>
        <v>0</v>
      </c>
      <c r="S6" s="1">
        <f aca="true" t="shared" si="3" ref="S6:S11">S5+R6</f>
        <v>0</v>
      </c>
    </row>
    <row r="7" spans="1:19" ht="12.75">
      <c r="A7" s="1">
        <v>3</v>
      </c>
      <c r="B7" s="1"/>
      <c r="C7" s="1"/>
      <c r="D7" s="1"/>
      <c r="E7" s="1"/>
      <c r="F7" s="1"/>
      <c r="G7" s="1"/>
      <c r="H7" s="7">
        <f t="shared" si="0"/>
        <v>0</v>
      </c>
      <c r="I7" s="1">
        <f t="shared" si="2"/>
        <v>0</v>
      </c>
      <c r="K7" s="1">
        <v>3</v>
      </c>
      <c r="L7" s="1"/>
      <c r="M7" s="1"/>
      <c r="N7" s="1"/>
      <c r="O7" s="1"/>
      <c r="P7" s="1"/>
      <c r="Q7" s="1"/>
      <c r="R7" s="7">
        <f t="shared" si="1"/>
        <v>0</v>
      </c>
      <c r="S7" s="1">
        <f t="shared" si="3"/>
        <v>0</v>
      </c>
    </row>
    <row r="8" spans="1:19" ht="12.75">
      <c r="A8" s="1">
        <v>4</v>
      </c>
      <c r="B8" s="1"/>
      <c r="C8" s="1"/>
      <c r="D8" s="1"/>
      <c r="E8" s="1"/>
      <c r="F8" s="1"/>
      <c r="G8" s="1"/>
      <c r="H8" s="7">
        <f t="shared" si="0"/>
        <v>0</v>
      </c>
      <c r="I8" s="1">
        <f t="shared" si="2"/>
        <v>0</v>
      </c>
      <c r="K8" s="1">
        <v>4</v>
      </c>
      <c r="L8" s="1"/>
      <c r="M8" s="1"/>
      <c r="N8" s="1"/>
      <c r="O8" s="1"/>
      <c r="P8" s="1"/>
      <c r="Q8" s="1"/>
      <c r="R8" s="7">
        <f t="shared" si="1"/>
        <v>0</v>
      </c>
      <c r="S8" s="1">
        <f t="shared" si="3"/>
        <v>0</v>
      </c>
    </row>
    <row r="9" spans="1:19" ht="12.75">
      <c r="A9" s="1">
        <v>5</v>
      </c>
      <c r="B9" s="1"/>
      <c r="C9" s="1"/>
      <c r="D9" s="1"/>
      <c r="E9" s="1"/>
      <c r="F9" s="1"/>
      <c r="G9" s="1"/>
      <c r="H9" s="7">
        <f t="shared" si="0"/>
        <v>0</v>
      </c>
      <c r="I9" s="1">
        <f t="shared" si="2"/>
        <v>0</v>
      </c>
      <c r="K9" s="1">
        <v>5</v>
      </c>
      <c r="L9" s="1"/>
      <c r="M9" s="1"/>
      <c r="N9" s="1"/>
      <c r="O9" s="1"/>
      <c r="P9" s="1"/>
      <c r="Q9" s="1"/>
      <c r="R9" s="7">
        <f t="shared" si="1"/>
        <v>0</v>
      </c>
      <c r="S9" s="1">
        <f t="shared" si="3"/>
        <v>0</v>
      </c>
    </row>
    <row r="10" spans="1:19" ht="12.75">
      <c r="A10" s="1">
        <v>6</v>
      </c>
      <c r="B10" s="1"/>
      <c r="C10" s="1"/>
      <c r="D10" s="1"/>
      <c r="E10" s="1"/>
      <c r="F10" s="1"/>
      <c r="G10" s="1"/>
      <c r="H10" s="7">
        <f t="shared" si="0"/>
        <v>0</v>
      </c>
      <c r="I10" s="1">
        <f t="shared" si="2"/>
        <v>0</v>
      </c>
      <c r="K10" s="1">
        <v>6</v>
      </c>
      <c r="L10" s="1"/>
      <c r="M10" s="1"/>
      <c r="N10" s="1"/>
      <c r="O10" s="1"/>
      <c r="P10" s="1"/>
      <c r="Q10" s="1"/>
      <c r="R10" s="7">
        <f t="shared" si="1"/>
        <v>0</v>
      </c>
      <c r="S10" s="1">
        <f t="shared" si="3"/>
        <v>0</v>
      </c>
    </row>
    <row r="11" spans="1:19" ht="12.75">
      <c r="A11" s="1" t="s">
        <v>4</v>
      </c>
      <c r="B11" s="1"/>
      <c r="C11" s="1"/>
      <c r="D11" s="1"/>
      <c r="E11" s="4"/>
      <c r="F11" s="4"/>
      <c r="G11" s="4"/>
      <c r="H11" s="4"/>
      <c r="I11" s="9">
        <f t="shared" si="2"/>
        <v>0</v>
      </c>
      <c r="K11" s="1" t="s">
        <v>4</v>
      </c>
      <c r="L11" s="1"/>
      <c r="M11" s="1"/>
      <c r="N11" s="1"/>
      <c r="O11" s="4"/>
      <c r="P11" s="4"/>
      <c r="Q11" s="4"/>
      <c r="R11" s="4"/>
      <c r="S11" s="9">
        <f t="shared" si="3"/>
        <v>0</v>
      </c>
    </row>
    <row r="12" ht="13.5" thickBot="1"/>
    <row r="13" spans="1:9" ht="13.5" thickBot="1">
      <c r="A13" s="2" t="s">
        <v>7</v>
      </c>
      <c r="I13" s="8">
        <f>I11+S11</f>
        <v>0</v>
      </c>
    </row>
    <row r="14" ht="13.5" thickBot="1">
      <c r="S14" s="6"/>
    </row>
    <row r="15" spans="1:19" ht="13.5" thickBot="1">
      <c r="A15" t="s">
        <v>8</v>
      </c>
      <c r="I15" s="3">
        <f>SUMIF(B5:G10,10)/10</f>
        <v>0</v>
      </c>
      <c r="K15" t="s">
        <v>8</v>
      </c>
      <c r="L15" s="3">
        <f>SUMIF(L5:Q10,10)/10</f>
        <v>0</v>
      </c>
      <c r="R15" s="5" t="s">
        <v>10</v>
      </c>
      <c r="S15" s="10">
        <f>I15+L15</f>
        <v>0</v>
      </c>
    </row>
    <row r="16" spans="1:19" ht="13.5" thickBot="1">
      <c r="A16" t="s">
        <v>9</v>
      </c>
      <c r="I16" s="3">
        <f>SUMIF(B5:G10,9)/9</f>
        <v>0</v>
      </c>
      <c r="K16" t="s">
        <v>9</v>
      </c>
      <c r="L16" s="3">
        <f>SUMIF(L5:Q10,9)/9</f>
        <v>0</v>
      </c>
      <c r="R16" s="5" t="s">
        <v>11</v>
      </c>
      <c r="S16" s="10">
        <f>I16+L16</f>
        <v>0</v>
      </c>
    </row>
    <row r="17" spans="9:19" ht="13.5" thickBot="1">
      <c r="I17" s="6"/>
      <c r="L17" s="6"/>
      <c r="R17" s="5"/>
      <c r="S17" s="14"/>
    </row>
    <row r="18" spans="1:19" ht="13.5" thickBot="1">
      <c r="A18" t="s">
        <v>18</v>
      </c>
      <c r="I18" s="3">
        <f>SUMIF(B5:G10,8)/8</f>
        <v>0</v>
      </c>
      <c r="K18" t="s">
        <v>18</v>
      </c>
      <c r="L18" s="3">
        <f>SUMIF(L5:Q10,8)/8</f>
        <v>0</v>
      </c>
      <c r="R18" s="5" t="s">
        <v>19</v>
      </c>
      <c r="S18" s="10">
        <f>I18+L18</f>
        <v>0</v>
      </c>
    </row>
    <row r="19" spans="9:12" ht="12.75">
      <c r="I19" s="6"/>
      <c r="L19" s="15"/>
    </row>
    <row r="21" spans="1:19" ht="12.75">
      <c r="A21" s="11" t="s">
        <v>12</v>
      </c>
      <c r="I21" s="11">
        <f>AVERAGE(H5:H10)</f>
        <v>0</v>
      </c>
      <c r="S21" s="11">
        <f>AVERAGE(R5:R10)</f>
        <v>0</v>
      </c>
    </row>
    <row r="22" spans="1:19" ht="12.75">
      <c r="A22" s="11" t="s">
        <v>13</v>
      </c>
      <c r="I22" s="11">
        <f>STDEV(H5:H10)</f>
        <v>0</v>
      </c>
      <c r="S22" s="11">
        <f>STDEV(R5:R10)</f>
        <v>0</v>
      </c>
    </row>
    <row r="39" ht="13.5" thickBot="1"/>
    <row r="40" spans="1:19" ht="13.5" thickBot="1">
      <c r="A40" t="s">
        <v>14</v>
      </c>
      <c r="I40" s="12">
        <f>COUNTIF(B5:G10,"&lt;8")</f>
        <v>0</v>
      </c>
      <c r="K40" t="s">
        <v>14</v>
      </c>
      <c r="L40" s="6"/>
      <c r="R40" s="5"/>
      <c r="S40" s="12">
        <f>COUNTIF(L5:Q10,"&lt;8")</f>
        <v>0</v>
      </c>
    </row>
    <row r="41" spans="1:19" ht="13.5" thickBot="1">
      <c r="A41" t="s">
        <v>15</v>
      </c>
      <c r="I41" s="13">
        <f>SUMIF(B5:G10,"&lt;8")</f>
        <v>0</v>
      </c>
      <c r="K41" t="s">
        <v>15</v>
      </c>
      <c r="L41" s="6"/>
      <c r="R41" s="5"/>
      <c r="S41" s="13">
        <f>SUMIF(L5:Q10,"&lt;8")</f>
        <v>0</v>
      </c>
    </row>
    <row r="42" spans="1:19" ht="13.5" thickBot="1">
      <c r="A42" t="s">
        <v>16</v>
      </c>
      <c r="I42" s="18">
        <f>IF(I40=0,"",I41/I40)</f>
      </c>
      <c r="K42" t="s">
        <v>16</v>
      </c>
      <c r="S42" s="18">
        <f>IF(S40=0,"",S41/S40)</f>
      </c>
    </row>
    <row r="43" ht="13.5" thickBot="1"/>
    <row r="44" spans="1:19" ht="13.5" thickBot="1">
      <c r="A44" s="16" t="s">
        <v>17</v>
      </c>
      <c r="I44" s="17">
        <f>IF(I40=0,0,((I11-(I41))/(30-I40)))</f>
        <v>0</v>
      </c>
      <c r="K44" s="16" t="s">
        <v>17</v>
      </c>
      <c r="S44" s="17">
        <f>IF(S40=0,0,((S11-(S41))/(30-S40)))</f>
        <v>0</v>
      </c>
    </row>
    <row r="45" ht="12.75">
      <c r="L45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</dc:creator>
  <cp:keywords/>
  <dc:description/>
  <cp:lastModifiedBy>PIET François</cp:lastModifiedBy>
  <dcterms:created xsi:type="dcterms:W3CDTF">2006-11-04T16:37:42Z</dcterms:created>
  <dcterms:modified xsi:type="dcterms:W3CDTF">2013-08-09T19:01:39Z</dcterms:modified>
  <cp:category/>
  <cp:version/>
  <cp:contentType/>
  <cp:contentStatus/>
</cp:coreProperties>
</file>